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8" i="1"/>
  <c r="A109"/>
  <c r="B195"/>
  <c r="A195"/>
  <c r="J194"/>
  <c r="I194"/>
  <c r="H194"/>
  <c r="G195"/>
  <c r="F194"/>
  <c r="B185"/>
  <c r="A185"/>
  <c r="J184"/>
  <c r="I184"/>
  <c r="H184"/>
  <c r="F184"/>
  <c r="B176"/>
  <c r="A176"/>
  <c r="J175"/>
  <c r="I175"/>
  <c r="H175"/>
  <c r="G176"/>
  <c r="F175"/>
  <c r="B166"/>
  <c r="A166"/>
  <c r="J165"/>
  <c r="I165"/>
  <c r="H165"/>
  <c r="G166"/>
  <c r="F165"/>
  <c r="B157"/>
  <c r="A157"/>
  <c r="J156"/>
  <c r="I156"/>
  <c r="H156"/>
  <c r="G157"/>
  <c r="F156"/>
  <c r="B147"/>
  <c r="A147"/>
  <c r="J146"/>
  <c r="I146"/>
  <c r="H146"/>
  <c r="G147"/>
  <c r="F146"/>
  <c r="B138"/>
  <c r="A138"/>
  <c r="J137"/>
  <c r="I137"/>
  <c r="H137"/>
  <c r="F137"/>
  <c r="B128"/>
  <c r="A128"/>
  <c r="J127"/>
  <c r="I127"/>
  <c r="H127"/>
  <c r="F127"/>
  <c r="B119"/>
  <c r="A119"/>
  <c r="J118"/>
  <c r="I118"/>
  <c r="H118"/>
  <c r="G119"/>
  <c r="F118"/>
  <c r="B109"/>
  <c r="J108"/>
  <c r="I108"/>
  <c r="H108"/>
  <c r="G109"/>
  <c r="F108"/>
  <c r="B100"/>
  <c r="A100"/>
  <c r="B90"/>
  <c r="A90"/>
  <c r="J89"/>
  <c r="I89"/>
  <c r="H89"/>
  <c r="F89"/>
  <c r="B81"/>
  <c r="A81"/>
  <c r="J80"/>
  <c r="I80"/>
  <c r="H80"/>
  <c r="G81"/>
  <c r="G82" s="1"/>
  <c r="F80"/>
  <c r="B71"/>
  <c r="A71"/>
  <c r="J70"/>
  <c r="I70"/>
  <c r="H70"/>
  <c r="F70"/>
  <c r="B62"/>
  <c r="A62"/>
  <c r="J61"/>
  <c r="I61"/>
  <c r="H61"/>
  <c r="G62"/>
  <c r="F61"/>
  <c r="B52"/>
  <c r="A52"/>
  <c r="J51"/>
  <c r="I51"/>
  <c r="H51"/>
  <c r="F51"/>
  <c r="B43"/>
  <c r="A43"/>
  <c r="J42"/>
  <c r="I42"/>
  <c r="H42"/>
  <c r="G43"/>
  <c r="F42"/>
  <c r="B33"/>
  <c r="A33"/>
  <c r="J32"/>
  <c r="I32"/>
  <c r="H32"/>
  <c r="G33"/>
  <c r="F32"/>
  <c r="B24"/>
  <c r="A24"/>
  <c r="B14"/>
  <c r="A14"/>
  <c r="G24"/>
  <c r="H23"/>
  <c r="I23"/>
  <c r="J23"/>
  <c r="F23"/>
  <c r="H13"/>
  <c r="I13"/>
  <c r="J13"/>
  <c r="F13"/>
  <c r="F81" l="1"/>
  <c r="I81"/>
  <c r="H81"/>
  <c r="H119"/>
  <c r="G139"/>
  <c r="I157"/>
  <c r="I195"/>
  <c r="G177"/>
  <c r="I119"/>
  <c r="J195"/>
  <c r="H195"/>
  <c r="J138"/>
  <c r="I43"/>
  <c r="J81"/>
  <c r="H62"/>
  <c r="H43"/>
  <c r="G44"/>
  <c r="G196"/>
  <c r="H176"/>
  <c r="I176"/>
  <c r="J176"/>
  <c r="G158"/>
  <c r="J157"/>
  <c r="H157"/>
  <c r="H138"/>
  <c r="I138"/>
  <c r="J119"/>
  <c r="G120"/>
  <c r="I62"/>
  <c r="J62"/>
  <c r="F62"/>
  <c r="G63"/>
  <c r="J43"/>
  <c r="F43"/>
  <c r="F119"/>
  <c r="F138"/>
  <c r="F157"/>
  <c r="F176"/>
  <c r="F195"/>
  <c r="I24"/>
  <c r="F24"/>
  <c r="J24"/>
  <c r="H24"/>
  <c r="G25"/>
  <c r="G197" l="1"/>
  <c r="J196"/>
  <c r="I196"/>
  <c r="H196"/>
  <c r="F196"/>
</calcChain>
</file>

<file path=xl/sharedStrings.xml><?xml version="1.0" encoding="utf-8"?>
<sst xmlns="http://schemas.openxmlformats.org/spreadsheetml/2006/main" count="248" uniqueCount="84">
  <si>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</si>
  <si>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</si>
  <si>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</si>
  <si>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</si>
  <si>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</si>
  <si>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</si>
  <si>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</si>
  <si>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</si>
  <si>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</si>
  <si>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</si>
  <si>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</si>
  <si>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</si>
  <si>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</si>
  <si>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</si>
  <si>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</si>
  <si>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</si>
  <si>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</si>
  <si>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</si>
  <si>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</si>
  <si>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</si>
  <si>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</si>
  <si>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</si>
  <si>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</si>
  <si>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</si>
  <si>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</si>
  <si>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</si>
  <si>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</si>
  <si>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</si>
  <si>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</si>
  <si>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</si>
  <si>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</si>
  <si>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</si>
  <si>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</si>
  <si>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</si>
  <si>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</si>
  <si>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борщ со свежей капустой, сметана</t>
  </si>
  <si>
    <t>плов из куриной грудки</t>
  </si>
  <si>
    <t>компот</t>
  </si>
  <si>
    <t>хлеб пшеничный</t>
  </si>
  <si>
    <t>яблоко</t>
  </si>
  <si>
    <t>салат из свежей капусты</t>
  </si>
  <si>
    <t>вареники с картошкой, сметана</t>
  </si>
  <si>
    <t>кисель</t>
  </si>
  <si>
    <t>апельсин</t>
  </si>
  <si>
    <t>салат свекольный</t>
  </si>
  <si>
    <t>суп с макаронными изделями</t>
  </si>
  <si>
    <t xml:space="preserve"> гуляш</t>
  </si>
  <si>
    <t>гречка</t>
  </si>
  <si>
    <t>чай с лимоном</t>
  </si>
  <si>
    <t>сок</t>
  </si>
  <si>
    <t>огурцы свежие</t>
  </si>
  <si>
    <t>суп гороховый</t>
  </si>
  <si>
    <t>котлеты</t>
  </si>
  <si>
    <t>пюре картофельное</t>
  </si>
  <si>
    <t>чай с молоком</t>
  </si>
  <si>
    <t>какао</t>
  </si>
  <si>
    <t>йогурт</t>
  </si>
  <si>
    <t>щи со свежей капустой, сметана</t>
  </si>
  <si>
    <t>курин голень</t>
  </si>
  <si>
    <t>гречневая каша</t>
  </si>
  <si>
    <t>салат морковный</t>
  </si>
  <si>
    <t>суп с вермишелью</t>
  </si>
  <si>
    <t>рыба припущенная</t>
  </si>
  <si>
    <t xml:space="preserve">рис </t>
  </si>
  <si>
    <t>чай с сахаром</t>
  </si>
  <si>
    <t>суп картофельный</t>
  </si>
  <si>
    <t>капуста тушеная с мясом</t>
  </si>
  <si>
    <t>суп с домашней с лапшой</t>
  </si>
  <si>
    <t xml:space="preserve">жаркое </t>
  </si>
  <si>
    <t>макароны</t>
  </si>
  <si>
    <t>котлета</t>
  </si>
  <si>
    <t>пюре картоф</t>
  </si>
  <si>
    <t>день</t>
  </si>
  <si>
    <t>месяц</t>
  </si>
  <si>
    <t>год</t>
  </si>
  <si>
    <t>Конаев С.У.</t>
  </si>
  <si>
    <t>директор  школы</t>
  </si>
  <si>
    <t>суп с фрикадельками</t>
  </si>
  <si>
    <t>банан</t>
  </si>
  <si>
    <t>суп куриный</t>
  </si>
  <si>
    <t>салат из свежих помидор и огурцов</t>
  </si>
  <si>
    <t>суп харчо</t>
  </si>
  <si>
    <t xml:space="preserve">рагу с мясом </t>
  </si>
  <si>
    <t>6,12,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</si>
</sst>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21" xfId="0" applyFont="1" applyBorder="1" applyAlignment="1"/>
    <xf numFmtId="0" fontId="2" fillId="0" borderId="0" xfId="0" applyFont="1"/>
    <xf numFmtId="1" fontId="2" fillId="4" borderId="4" xfId="0" applyNumberFormat="1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7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M193" sqref="M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5"/>
      <c r="D1" s="56"/>
      <c r="E1" s="56"/>
      <c r="F1" s="13" t="s">
        <v>16</v>
      </c>
      <c r="G1" s="2" t="s">
        <v>17</v>
      </c>
      <c r="H1" s="57" t="s">
        <v>76</v>
      </c>
      <c r="I1" s="57"/>
      <c r="J1" s="57"/>
      <c r="K1" s="57"/>
    </row>
    <row r="2" spans="1:11" ht="18">
      <c r="A2" s="36" t="s">
        <v>6</v>
      </c>
      <c r="C2" s="2"/>
      <c r="G2" s="2" t="s">
        <v>18</v>
      </c>
      <c r="H2" s="57" t="s">
        <v>75</v>
      </c>
      <c r="I2" s="57"/>
      <c r="J2" s="57"/>
      <c r="K2" s="57"/>
    </row>
    <row r="3" spans="1:11" ht="17.25" customHeight="1">
      <c r="A3" s="4" t="s">
        <v>8</v>
      </c>
      <c r="C3" s="2"/>
      <c r="D3" s="3"/>
      <c r="E3" s="39" t="s">
        <v>9</v>
      </c>
      <c r="G3" s="51" t="s">
        <v>19</v>
      </c>
      <c r="H3" s="52">
        <v>1</v>
      </c>
      <c r="I3" s="52">
        <v>9</v>
      </c>
      <c r="J3" s="53">
        <v>2023</v>
      </c>
      <c r="K3" s="49"/>
    </row>
    <row r="4" spans="1:11" ht="13.5" thickBot="1">
      <c r="C4" s="2"/>
      <c r="D4" s="4"/>
      <c r="G4" s="51"/>
      <c r="H4" s="54" t="s">
        <v>72</v>
      </c>
      <c r="I4" s="54" t="s">
        <v>73</v>
      </c>
      <c r="J4" s="54" t="s">
        <v>74</v>
      </c>
      <c r="K4" s="50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37" t="s">
        <v>1</v>
      </c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1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8"/>
      <c r="F10" s="48"/>
      <c r="G10" s="44"/>
      <c r="H10" s="48"/>
      <c r="I10" s="48"/>
      <c r="J10" s="48"/>
      <c r="K10" s="48"/>
    </row>
    <row r="11" spans="1:11" ht="15">
      <c r="A11" s="24"/>
      <c r="B11" s="16"/>
      <c r="C11" s="11"/>
      <c r="D11" s="6"/>
      <c r="E11" s="43"/>
      <c r="F11" s="44"/>
      <c r="G11" s="48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44"/>
      <c r="H13" s="20">
        <f t="shared" ref="G13:J14" si="0">SUM(H6:H12)</f>
        <v>0</v>
      </c>
      <c r="I13" s="20">
        <f t="shared" si="0"/>
        <v>0</v>
      </c>
      <c r="J13" s="20">
        <f t="shared" si="0"/>
        <v>0</v>
      </c>
      <c r="K13" s="26"/>
    </row>
    <row r="14" spans="1:11" ht="15.75" thickBot="1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40</v>
      </c>
      <c r="F14" s="44">
        <v>80</v>
      </c>
      <c r="G14" s="44">
        <v>1</v>
      </c>
      <c r="H14" s="44">
        <v>4</v>
      </c>
      <c r="I14" s="44">
        <v>12</v>
      </c>
      <c r="J14" s="44">
        <v>82</v>
      </c>
      <c r="K14" s="45">
        <v>25</v>
      </c>
    </row>
    <row r="15" spans="1:11" ht="15">
      <c r="A15" s="24"/>
      <c r="B15" s="16"/>
      <c r="C15" s="11"/>
      <c r="D15" s="7" t="s">
        <v>27</v>
      </c>
      <c r="E15" s="40" t="s">
        <v>35</v>
      </c>
      <c r="F15" s="41">
        <v>250</v>
      </c>
      <c r="G15" s="41">
        <v>2</v>
      </c>
      <c r="H15" s="41">
        <v>5</v>
      </c>
      <c r="I15" s="41">
        <v>5</v>
      </c>
      <c r="J15" s="41">
        <v>103</v>
      </c>
      <c r="K15" s="42">
        <v>110</v>
      </c>
    </row>
    <row r="16" spans="1:11" ht="15">
      <c r="A16" s="24"/>
      <c r="B16" s="16"/>
      <c r="C16" s="11"/>
      <c r="D16" s="7" t="s">
        <v>28</v>
      </c>
      <c r="E16" s="43" t="s">
        <v>36</v>
      </c>
      <c r="F16" s="44">
        <v>200</v>
      </c>
      <c r="G16" s="44">
        <v>25</v>
      </c>
      <c r="H16" s="44">
        <v>21</v>
      </c>
      <c r="I16" s="44">
        <v>45</v>
      </c>
      <c r="J16" s="44">
        <v>471</v>
      </c>
      <c r="K16" s="45">
        <v>304</v>
      </c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37</v>
      </c>
      <c r="F18" s="44">
        <v>200</v>
      </c>
      <c r="G18" s="44">
        <v>1</v>
      </c>
      <c r="H18" s="44">
        <v>0</v>
      </c>
      <c r="I18" s="44">
        <v>27.5</v>
      </c>
      <c r="J18" s="44">
        <v>94</v>
      </c>
      <c r="K18" s="45">
        <v>639</v>
      </c>
    </row>
    <row r="19" spans="1:11" ht="15">
      <c r="A19" s="24"/>
      <c r="B19" s="16"/>
      <c r="C19" s="11"/>
      <c r="D19" s="7" t="s">
        <v>31</v>
      </c>
      <c r="E19" s="43" t="s">
        <v>38</v>
      </c>
      <c r="F19" s="44">
        <v>50</v>
      </c>
      <c r="G19" s="44">
        <v>3</v>
      </c>
      <c r="H19" s="44">
        <v>20</v>
      </c>
      <c r="I19" s="44">
        <v>1</v>
      </c>
      <c r="J19" s="44">
        <v>117</v>
      </c>
      <c r="K19" s="45">
        <v>769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 t="s">
        <v>78</v>
      </c>
      <c r="F21" s="44">
        <v>100</v>
      </c>
      <c r="G21" s="44">
        <v>1.5</v>
      </c>
      <c r="H21" s="44">
        <v>0.5</v>
      </c>
      <c r="I21" s="44">
        <v>21</v>
      </c>
      <c r="J21" s="44">
        <v>95</v>
      </c>
      <c r="K21" s="45"/>
    </row>
    <row r="22" spans="1:11" ht="15">
      <c r="A22" s="24"/>
      <c r="B22" s="16"/>
      <c r="C22" s="11"/>
      <c r="D22" s="6"/>
      <c r="E22" s="43"/>
      <c r="F22" s="44"/>
      <c r="G22" s="44">
        <v>0</v>
      </c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880</v>
      </c>
      <c r="G23" s="44"/>
      <c r="H23" s="20">
        <f t="shared" ref="G23:J24" si="1">SUM(H14:H22)</f>
        <v>50.5</v>
      </c>
      <c r="I23" s="20">
        <f t="shared" si="1"/>
        <v>111.5</v>
      </c>
      <c r="J23" s="20">
        <f t="shared" si="1"/>
        <v>962</v>
      </c>
      <c r="K23" s="26"/>
    </row>
    <row r="24" spans="1:11" ht="15.75" thickBot="1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880</v>
      </c>
      <c r="G24" s="20">
        <f t="shared" si="1"/>
        <v>32.5</v>
      </c>
      <c r="H24" s="33">
        <f t="shared" ref="G24:J25" si="2">H13+H23</f>
        <v>50.5</v>
      </c>
      <c r="I24" s="33">
        <f t="shared" si="2"/>
        <v>111.5</v>
      </c>
      <c r="J24" s="33">
        <f t="shared" si="2"/>
        <v>962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33">
        <f t="shared" si="2"/>
        <v>33.5</v>
      </c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1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44"/>
      <c r="H32" s="20">
        <f t="shared" ref="H32" si="3">SUM(H25:H31)</f>
        <v>0</v>
      </c>
      <c r="I32" s="20">
        <f t="shared" ref="I32" si="4">SUM(I25:I31)</f>
        <v>0</v>
      </c>
      <c r="J32" s="20">
        <f t="shared" ref="J32" si="5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20">
        <f t="shared" ref="G33" si="6">SUM(G26:G32)</f>
        <v>0</v>
      </c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 t="s">
        <v>79</v>
      </c>
      <c r="F34" s="44">
        <v>200</v>
      </c>
      <c r="G34" s="44">
        <v>2</v>
      </c>
      <c r="H34" s="44">
        <v>3</v>
      </c>
      <c r="I34" s="44">
        <v>5</v>
      </c>
      <c r="J34" s="44">
        <v>118</v>
      </c>
      <c r="K34" s="45">
        <v>132</v>
      </c>
    </row>
    <row r="35" spans="1:11" ht="15">
      <c r="A35" s="15"/>
      <c r="B35" s="16"/>
      <c r="C35" s="11"/>
      <c r="D35" s="7" t="s">
        <v>28</v>
      </c>
      <c r="E35" s="43" t="s">
        <v>41</v>
      </c>
      <c r="F35" s="44">
        <v>150</v>
      </c>
      <c r="G35" s="44">
        <v>7</v>
      </c>
      <c r="H35" s="44">
        <v>5</v>
      </c>
      <c r="I35" s="44">
        <v>33</v>
      </c>
      <c r="J35" s="44">
        <v>428</v>
      </c>
      <c r="K35" s="45">
        <v>355</v>
      </c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 t="s">
        <v>42</v>
      </c>
      <c r="F37" s="44">
        <v>200</v>
      </c>
      <c r="G37" s="44">
        <v>0.2</v>
      </c>
      <c r="H37" s="44">
        <v>0</v>
      </c>
      <c r="I37" s="44">
        <v>10.199999999999999</v>
      </c>
      <c r="J37" s="44">
        <v>41</v>
      </c>
      <c r="K37" s="45">
        <v>648</v>
      </c>
    </row>
    <row r="38" spans="1:11" ht="15">
      <c r="A38" s="15"/>
      <c r="B38" s="16"/>
      <c r="C38" s="11"/>
      <c r="D38" s="7" t="s">
        <v>31</v>
      </c>
      <c r="E38" s="43" t="s">
        <v>38</v>
      </c>
      <c r="F38" s="44">
        <v>50</v>
      </c>
      <c r="G38" s="44">
        <v>3</v>
      </c>
      <c r="H38" s="44">
        <v>20</v>
      </c>
      <c r="I38" s="44">
        <v>1</v>
      </c>
      <c r="J38" s="44">
        <v>117</v>
      </c>
      <c r="K38" s="45">
        <v>769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 t="s">
        <v>43</v>
      </c>
      <c r="F40" s="44">
        <v>150</v>
      </c>
      <c r="G40" s="44">
        <v>0.9</v>
      </c>
      <c r="H40" s="44">
        <v>0.2</v>
      </c>
      <c r="I40" s="44">
        <v>8.1</v>
      </c>
      <c r="J40" s="44">
        <v>41</v>
      </c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750</v>
      </c>
      <c r="G42" s="44"/>
      <c r="H42" s="20">
        <f t="shared" ref="H42" si="7">SUM(H33:H41)</f>
        <v>28.2</v>
      </c>
      <c r="I42" s="20">
        <f t="shared" ref="I42" si="8">SUM(I33:I41)</f>
        <v>57.300000000000004</v>
      </c>
      <c r="J42" s="20">
        <f t="shared" ref="J42" si="9">SUM(J33:J41)</f>
        <v>745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750</v>
      </c>
      <c r="G43" s="20">
        <f t="shared" ref="G43" si="10">SUM(G34:G42)</f>
        <v>13.1</v>
      </c>
      <c r="H43" s="33">
        <f t="shared" ref="H43" si="11">H32+H42</f>
        <v>28.2</v>
      </c>
      <c r="I43" s="33">
        <f t="shared" ref="I43" si="12">I32+I42</f>
        <v>57.300000000000004</v>
      </c>
      <c r="J43" s="33">
        <f t="shared" ref="J43" si="13">J32+J42</f>
        <v>745</v>
      </c>
      <c r="K43" s="33"/>
    </row>
    <row r="44" spans="1:11" ht="15.75" thickBot="1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33">
        <f t="shared" ref="G44" si="14">G33+G43</f>
        <v>13.1</v>
      </c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1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44"/>
      <c r="H51" s="20">
        <f t="shared" ref="H51" si="15">SUM(H44:H50)</f>
        <v>0</v>
      </c>
      <c r="I51" s="20">
        <f t="shared" ref="I51" si="16">SUM(I44:I50)</f>
        <v>0</v>
      </c>
      <c r="J51" s="20">
        <f t="shared" ref="J51" si="17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44</v>
      </c>
      <c r="F52" s="44">
        <v>100</v>
      </c>
      <c r="G52" s="44">
        <v>1</v>
      </c>
      <c r="H52" s="44">
        <v>6.4</v>
      </c>
      <c r="I52" s="44">
        <v>5.3</v>
      </c>
      <c r="J52" s="44">
        <v>82</v>
      </c>
      <c r="K52" s="45">
        <v>2718</v>
      </c>
    </row>
    <row r="53" spans="1:11" ht="15">
      <c r="A53" s="24"/>
      <c r="B53" s="16"/>
      <c r="C53" s="11"/>
      <c r="D53" s="7" t="s">
        <v>27</v>
      </c>
      <c r="E53" s="43" t="s">
        <v>45</v>
      </c>
      <c r="F53" s="44">
        <v>250</v>
      </c>
      <c r="G53" s="44">
        <v>2</v>
      </c>
      <c r="H53" s="44">
        <v>5</v>
      </c>
      <c r="I53" s="44">
        <v>12</v>
      </c>
      <c r="J53" s="44">
        <v>102</v>
      </c>
      <c r="K53" s="45">
        <v>140</v>
      </c>
    </row>
    <row r="54" spans="1:11" ht="15">
      <c r="A54" s="24"/>
      <c r="B54" s="16"/>
      <c r="C54" s="11"/>
      <c r="D54" s="7" t="s">
        <v>28</v>
      </c>
      <c r="E54" s="43" t="s">
        <v>46</v>
      </c>
      <c r="F54" s="44">
        <v>100</v>
      </c>
      <c r="G54" s="44">
        <v>24</v>
      </c>
      <c r="H54" s="44">
        <v>20</v>
      </c>
      <c r="I54" s="44">
        <v>6</v>
      </c>
      <c r="J54" s="44">
        <v>203</v>
      </c>
      <c r="K54" s="45">
        <v>437</v>
      </c>
    </row>
    <row r="55" spans="1:11" ht="15">
      <c r="A55" s="24"/>
      <c r="B55" s="16"/>
      <c r="C55" s="11"/>
      <c r="D55" s="7" t="s">
        <v>29</v>
      </c>
      <c r="E55" s="43" t="s">
        <v>47</v>
      </c>
      <c r="F55" s="44">
        <v>150</v>
      </c>
      <c r="G55" s="44">
        <v>12.6</v>
      </c>
      <c r="H55" s="44">
        <v>8</v>
      </c>
      <c r="I55" s="44">
        <v>52</v>
      </c>
      <c r="J55" s="44">
        <v>325</v>
      </c>
      <c r="K55" s="45">
        <v>297</v>
      </c>
    </row>
    <row r="56" spans="1:11" ht="15">
      <c r="A56" s="24"/>
      <c r="B56" s="16"/>
      <c r="C56" s="11"/>
      <c r="D56" s="7" t="s">
        <v>30</v>
      </c>
      <c r="E56" s="43" t="s">
        <v>48</v>
      </c>
      <c r="F56" s="44">
        <v>200</v>
      </c>
      <c r="G56" s="44">
        <v>0.4</v>
      </c>
      <c r="H56" s="44">
        <v>0.66</v>
      </c>
      <c r="I56" s="44">
        <v>6.7</v>
      </c>
      <c r="J56" s="44">
        <v>41</v>
      </c>
      <c r="K56" s="45">
        <v>686</v>
      </c>
    </row>
    <row r="57" spans="1:11" ht="15">
      <c r="A57" s="24"/>
      <c r="B57" s="16"/>
      <c r="C57" s="11"/>
      <c r="D57" s="7" t="s">
        <v>31</v>
      </c>
      <c r="E57" s="43" t="s">
        <v>38</v>
      </c>
      <c r="F57" s="44">
        <v>50</v>
      </c>
      <c r="G57" s="44">
        <v>3</v>
      </c>
      <c r="H57" s="44">
        <v>20</v>
      </c>
      <c r="I57" s="44">
        <v>1</v>
      </c>
      <c r="J57" s="44">
        <v>117</v>
      </c>
      <c r="K57" s="45">
        <v>769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 t="s">
        <v>49</v>
      </c>
      <c r="F59" s="44">
        <v>200</v>
      </c>
      <c r="G59" s="44">
        <v>0.1</v>
      </c>
      <c r="H59" s="44">
        <v>0.1</v>
      </c>
      <c r="I59" s="44">
        <v>11.2</v>
      </c>
      <c r="J59" s="44">
        <v>45</v>
      </c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1050</v>
      </c>
      <c r="G61" s="44"/>
      <c r="H61" s="20">
        <f t="shared" ref="H61" si="18">SUM(H52:H60)</f>
        <v>60.16</v>
      </c>
      <c r="I61" s="20">
        <f t="shared" ref="I61" si="19">SUM(I52:I60)</f>
        <v>94.2</v>
      </c>
      <c r="J61" s="20">
        <f t="shared" ref="J61" si="20">SUM(J52:J60)</f>
        <v>915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1050</v>
      </c>
      <c r="G62" s="20">
        <f t="shared" ref="G62" si="21">SUM(G53:G61)</f>
        <v>42.1</v>
      </c>
      <c r="H62" s="33">
        <f t="shared" ref="H62" si="22">H51+H61</f>
        <v>60.16</v>
      </c>
      <c r="I62" s="33">
        <f t="shared" ref="I62" si="23">I51+I61</f>
        <v>94.2</v>
      </c>
      <c r="J62" s="33">
        <f t="shared" ref="J62" si="24">J51+J61</f>
        <v>915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33">
        <f t="shared" ref="G63" si="25">G52+G62</f>
        <v>43.1</v>
      </c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1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44"/>
      <c r="H70" s="20">
        <f t="shared" ref="H70" si="26">SUM(H63:H69)</f>
        <v>0</v>
      </c>
      <c r="I70" s="20">
        <f t="shared" ref="I70" si="27">SUM(I63:I69)</f>
        <v>0</v>
      </c>
      <c r="J70" s="20">
        <f t="shared" ref="J70" si="28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50</v>
      </c>
      <c r="F71" s="44">
        <v>85</v>
      </c>
      <c r="G71" s="44">
        <v>1</v>
      </c>
      <c r="H71" s="44">
        <v>0</v>
      </c>
      <c r="I71" s="44">
        <v>2</v>
      </c>
      <c r="J71" s="44">
        <v>89</v>
      </c>
      <c r="K71" s="45">
        <v>1341</v>
      </c>
    </row>
    <row r="72" spans="1:11" ht="15">
      <c r="A72" s="24"/>
      <c r="B72" s="16"/>
      <c r="C72" s="11"/>
      <c r="D72" s="7" t="s">
        <v>27</v>
      </c>
      <c r="E72" s="43" t="s">
        <v>51</v>
      </c>
      <c r="F72" s="44">
        <v>200</v>
      </c>
      <c r="G72" s="44">
        <v>10</v>
      </c>
      <c r="H72" s="44">
        <v>9</v>
      </c>
      <c r="I72" s="44">
        <v>17</v>
      </c>
      <c r="J72" s="44">
        <v>169</v>
      </c>
      <c r="K72" s="45">
        <v>139</v>
      </c>
    </row>
    <row r="73" spans="1:11" ht="15">
      <c r="A73" s="24"/>
      <c r="B73" s="16"/>
      <c r="C73" s="11"/>
      <c r="D73" s="7" t="s">
        <v>28</v>
      </c>
      <c r="E73" s="43" t="s">
        <v>52</v>
      </c>
      <c r="F73" s="44">
        <v>95</v>
      </c>
      <c r="G73" s="44">
        <v>10</v>
      </c>
      <c r="H73" s="44">
        <v>16</v>
      </c>
      <c r="I73" s="44">
        <v>6</v>
      </c>
      <c r="J73" s="44">
        <v>213</v>
      </c>
      <c r="K73" s="45">
        <v>461</v>
      </c>
    </row>
    <row r="74" spans="1:11" ht="15">
      <c r="A74" s="24"/>
      <c r="B74" s="16"/>
      <c r="C74" s="11"/>
      <c r="D74" s="7" t="s">
        <v>29</v>
      </c>
      <c r="E74" s="43" t="s">
        <v>53</v>
      </c>
      <c r="F74" s="44">
        <v>150</v>
      </c>
      <c r="G74" s="44">
        <v>3</v>
      </c>
      <c r="H74" s="44">
        <v>3</v>
      </c>
      <c r="I74" s="44">
        <v>20</v>
      </c>
      <c r="J74" s="44">
        <v>158</v>
      </c>
      <c r="K74" s="45">
        <v>2304</v>
      </c>
    </row>
    <row r="75" spans="1:11" ht="15">
      <c r="A75" s="24"/>
      <c r="B75" s="16"/>
      <c r="C75" s="11"/>
      <c r="D75" s="7" t="s">
        <v>30</v>
      </c>
      <c r="E75" s="43" t="s">
        <v>54</v>
      </c>
      <c r="F75" s="44">
        <v>200</v>
      </c>
      <c r="G75" s="44">
        <v>2</v>
      </c>
      <c r="H75" s="44">
        <v>2</v>
      </c>
      <c r="I75" s="44">
        <v>12</v>
      </c>
      <c r="J75" s="44">
        <v>69</v>
      </c>
      <c r="K75" s="45">
        <v>684</v>
      </c>
    </row>
    <row r="76" spans="1:11" ht="15">
      <c r="A76" s="24"/>
      <c r="B76" s="16"/>
      <c r="C76" s="11"/>
      <c r="D76" s="7" t="s">
        <v>31</v>
      </c>
      <c r="E76" s="43" t="s">
        <v>38</v>
      </c>
      <c r="F76" s="44">
        <v>50</v>
      </c>
      <c r="G76" s="44">
        <v>3</v>
      </c>
      <c r="H76" s="44">
        <v>20</v>
      </c>
      <c r="I76" s="44">
        <v>1</v>
      </c>
      <c r="J76" s="44">
        <v>117</v>
      </c>
      <c r="K76" s="45">
        <v>769</v>
      </c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 t="s">
        <v>39</v>
      </c>
      <c r="F78" s="44">
        <v>100</v>
      </c>
      <c r="G78" s="44">
        <v>0.4</v>
      </c>
      <c r="H78" s="44">
        <v>0.4</v>
      </c>
      <c r="I78" s="44">
        <v>9.8000000000000007</v>
      </c>
      <c r="J78" s="44">
        <v>46</v>
      </c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880</v>
      </c>
      <c r="G80" s="44"/>
      <c r="H80" s="20">
        <f t="shared" ref="H80" si="29">SUM(H71:H79)</f>
        <v>50.4</v>
      </c>
      <c r="I80" s="20">
        <f t="shared" ref="I80" si="30">SUM(I71:I79)</f>
        <v>67.8</v>
      </c>
      <c r="J80" s="20">
        <f t="shared" ref="J80" si="31">SUM(J71:J79)</f>
        <v>861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880</v>
      </c>
      <c r="G81" s="20">
        <f t="shared" ref="G81" si="32">SUM(G72:G80)</f>
        <v>28.4</v>
      </c>
      <c r="H81" s="33">
        <f t="shared" ref="H81" si="33">H70+H80</f>
        <v>50.4</v>
      </c>
      <c r="I81" s="33">
        <f t="shared" ref="I81" si="34">I70+I80</f>
        <v>67.8</v>
      </c>
      <c r="J81" s="33">
        <f t="shared" ref="J81" si="35">J70+J80</f>
        <v>861</v>
      </c>
      <c r="K81" s="33"/>
    </row>
    <row r="82" spans="1:11" ht="15.75" thickBot="1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33">
        <f t="shared" ref="G82" si="36">G71+G81</f>
        <v>29.4</v>
      </c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1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44"/>
      <c r="H89" s="20">
        <f t="shared" ref="H89" si="37">SUM(H82:H88)</f>
        <v>0</v>
      </c>
      <c r="I89" s="20">
        <f t="shared" ref="I89" si="38">SUM(I82:I88)</f>
        <v>0</v>
      </c>
      <c r="J89" s="20">
        <f t="shared" ref="J89" si="39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80</v>
      </c>
      <c r="F90" s="44">
        <v>80</v>
      </c>
      <c r="G90" s="20">
        <v>1.05</v>
      </c>
      <c r="H90" s="44">
        <v>0.19</v>
      </c>
      <c r="I90" s="44">
        <v>3.64</v>
      </c>
      <c r="J90" s="44">
        <v>20.48</v>
      </c>
      <c r="K90" s="45">
        <v>3</v>
      </c>
    </row>
    <row r="91" spans="1:11" ht="15">
      <c r="A91" s="24"/>
      <c r="B91" s="16"/>
      <c r="C91" s="11"/>
      <c r="D91" s="7" t="s">
        <v>27</v>
      </c>
      <c r="E91" s="43" t="s">
        <v>81</v>
      </c>
      <c r="F91" s="44">
        <v>200</v>
      </c>
      <c r="G91" s="44">
        <v>4.97</v>
      </c>
      <c r="H91" s="44" t="s">
        <v>83</v>
      </c>
      <c r="I91" s="44">
        <v>21.3</v>
      </c>
      <c r="J91" s="44">
        <v>153</v>
      </c>
      <c r="K91" s="45">
        <v>101</v>
      </c>
    </row>
    <row r="92" spans="1:11" ht="15">
      <c r="A92" s="24"/>
      <c r="B92" s="16"/>
      <c r="C92" s="11"/>
      <c r="D92" s="7" t="s">
        <v>28</v>
      </c>
      <c r="E92" s="43" t="s">
        <v>82</v>
      </c>
      <c r="F92" s="44">
        <v>200</v>
      </c>
      <c r="G92" s="44">
        <v>18.7</v>
      </c>
      <c r="H92" s="44">
        <v>22.8</v>
      </c>
      <c r="I92" s="44">
        <v>18.8</v>
      </c>
      <c r="J92" s="44">
        <v>355</v>
      </c>
      <c r="K92" s="45">
        <v>115</v>
      </c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55</v>
      </c>
      <c r="F94" s="44">
        <v>200</v>
      </c>
      <c r="G94" s="44">
        <v>6.25</v>
      </c>
      <c r="H94" s="44">
        <v>6.51</v>
      </c>
      <c r="I94" s="44">
        <v>19.95</v>
      </c>
      <c r="J94" s="44">
        <v>162</v>
      </c>
      <c r="K94" s="45">
        <v>379</v>
      </c>
    </row>
    <row r="95" spans="1:11" ht="15">
      <c r="A95" s="24"/>
      <c r="B95" s="16"/>
      <c r="C95" s="11"/>
      <c r="D95" s="7" t="s">
        <v>31</v>
      </c>
      <c r="E95" s="43" t="s">
        <v>38</v>
      </c>
      <c r="F95" s="44">
        <v>50</v>
      </c>
      <c r="G95" s="44">
        <v>2</v>
      </c>
      <c r="H95" s="44">
        <v>20</v>
      </c>
      <c r="I95" s="44">
        <v>1</v>
      </c>
      <c r="J95" s="44">
        <v>117</v>
      </c>
      <c r="K95" s="45">
        <v>769</v>
      </c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 t="s">
        <v>56</v>
      </c>
      <c r="F97" s="44">
        <v>125</v>
      </c>
      <c r="G97" s="44">
        <v>7.3</v>
      </c>
      <c r="H97" s="44">
        <v>3</v>
      </c>
      <c r="I97" s="44">
        <v>12.29</v>
      </c>
      <c r="J97" s="44">
        <v>106</v>
      </c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/>
      <c r="G99" s="44"/>
      <c r="H99" s="20"/>
      <c r="I99" s="20"/>
      <c r="J99" s="20"/>
      <c r="K99" s="26"/>
    </row>
    <row r="100" spans="1:11" ht="15.75" customHeight="1" thickBot="1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/>
      <c r="G100" s="20"/>
      <c r="H100" s="33"/>
      <c r="I100" s="33"/>
      <c r="J100" s="33"/>
      <c r="K100" s="33"/>
    </row>
    <row r="101" spans="1:11" ht="15.75" thickBot="1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33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1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44"/>
      <c r="H108" s="20">
        <f t="shared" ref="G108:J109" si="40">SUM(H101:H107)</f>
        <v>0</v>
      </c>
      <c r="I108" s="20">
        <f t="shared" si="40"/>
        <v>0</v>
      </c>
      <c r="J108" s="20">
        <f t="shared" si="40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20">
        <f t="shared" si="40"/>
        <v>0</v>
      </c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 t="s">
        <v>57</v>
      </c>
      <c r="F110" s="44">
        <v>250</v>
      </c>
      <c r="G110" s="44">
        <v>1.8</v>
      </c>
      <c r="H110" s="44">
        <v>5.8</v>
      </c>
      <c r="I110" s="44">
        <v>8.4</v>
      </c>
      <c r="J110" s="44">
        <v>93</v>
      </c>
      <c r="K110" s="45">
        <v>124</v>
      </c>
    </row>
    <row r="111" spans="1:11" ht="15">
      <c r="A111" s="24"/>
      <c r="B111" s="16"/>
      <c r="C111" s="11"/>
      <c r="D111" s="7" t="s">
        <v>28</v>
      </c>
      <c r="E111" s="43" t="s">
        <v>58</v>
      </c>
      <c r="F111" s="44">
        <v>100</v>
      </c>
      <c r="G111" s="44">
        <v>43</v>
      </c>
      <c r="H111" s="44">
        <v>36.200000000000003</v>
      </c>
      <c r="I111" s="44">
        <v>0.4</v>
      </c>
      <c r="J111" s="44">
        <v>497</v>
      </c>
      <c r="K111" s="45">
        <v>487</v>
      </c>
    </row>
    <row r="112" spans="1:11" ht="15">
      <c r="A112" s="24"/>
      <c r="B112" s="16"/>
      <c r="C112" s="11"/>
      <c r="D112" s="7" t="s">
        <v>29</v>
      </c>
      <c r="E112" s="43" t="s">
        <v>59</v>
      </c>
      <c r="F112" s="44">
        <v>150</v>
      </c>
      <c r="G112" s="44">
        <v>10.1</v>
      </c>
      <c r="H112" s="44">
        <v>6.3</v>
      </c>
      <c r="I112" s="44">
        <v>41.7</v>
      </c>
      <c r="J112" s="44">
        <v>268</v>
      </c>
      <c r="K112" s="45">
        <v>297</v>
      </c>
    </row>
    <row r="113" spans="1:11" ht="15">
      <c r="A113" s="24"/>
      <c r="B113" s="16"/>
      <c r="C113" s="11"/>
      <c r="D113" s="7" t="s">
        <v>30</v>
      </c>
      <c r="E113" s="43" t="s">
        <v>48</v>
      </c>
      <c r="F113" s="44">
        <v>200</v>
      </c>
      <c r="G113" s="44">
        <v>0.4</v>
      </c>
      <c r="H113" s="44">
        <v>0.66</v>
      </c>
      <c r="I113" s="44">
        <v>10</v>
      </c>
      <c r="J113" s="44">
        <v>41</v>
      </c>
      <c r="K113" s="45">
        <v>686</v>
      </c>
    </row>
    <row r="114" spans="1:11" ht="15">
      <c r="A114" s="24"/>
      <c r="B114" s="16"/>
      <c r="C114" s="11"/>
      <c r="D114" s="7" t="s">
        <v>31</v>
      </c>
      <c r="E114" s="43" t="s">
        <v>38</v>
      </c>
      <c r="F114" s="44">
        <v>50</v>
      </c>
      <c r="G114" s="44">
        <v>3</v>
      </c>
      <c r="H114" s="44">
        <v>20</v>
      </c>
      <c r="I114" s="44">
        <v>1</v>
      </c>
      <c r="J114" s="44">
        <v>117</v>
      </c>
      <c r="K114" s="45">
        <v>769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 t="s">
        <v>43</v>
      </c>
      <c r="F116" s="44">
        <v>100</v>
      </c>
      <c r="G116" s="44">
        <v>0.8</v>
      </c>
      <c r="H116" s="44">
        <v>0.2</v>
      </c>
      <c r="I116" s="44">
        <v>7.5</v>
      </c>
      <c r="J116" s="44">
        <v>38</v>
      </c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850</v>
      </c>
      <c r="G118" s="44"/>
      <c r="H118" s="20">
        <f t="shared" ref="G118:J119" si="41">SUM(H109:H117)</f>
        <v>69.16</v>
      </c>
      <c r="I118" s="20">
        <f t="shared" si="41"/>
        <v>69</v>
      </c>
      <c r="J118" s="20">
        <f t="shared" si="41"/>
        <v>1054</v>
      </c>
      <c r="K118" s="26"/>
    </row>
    <row r="119" spans="1:11" ht="15.75" thickBot="1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850</v>
      </c>
      <c r="G119" s="20">
        <f t="shared" si="41"/>
        <v>59.099999999999994</v>
      </c>
      <c r="H119" s="33">
        <f t="shared" ref="H119" si="42">H108+H118</f>
        <v>69.16</v>
      </c>
      <c r="I119" s="33">
        <f t="shared" ref="I119" si="43">I108+I118</f>
        <v>69</v>
      </c>
      <c r="J119" s="33">
        <f t="shared" ref="J119" si="44">J108+J118</f>
        <v>1054</v>
      </c>
      <c r="K119" s="33"/>
    </row>
    <row r="120" spans="1:11" ht="15.75" thickBot="1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33">
        <f t="shared" ref="G120" si="45">G109+G119</f>
        <v>59.099999999999994</v>
      </c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1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44"/>
      <c r="H127" s="20">
        <f t="shared" ref="G127:J128" si="46">SUM(H120:H126)</f>
        <v>0</v>
      </c>
      <c r="I127" s="20">
        <f t="shared" si="46"/>
        <v>0</v>
      </c>
      <c r="J127" s="20">
        <f t="shared" si="46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60</v>
      </c>
      <c r="F128" s="44">
        <v>100</v>
      </c>
      <c r="G128" s="44">
        <v>1</v>
      </c>
      <c r="H128" s="44">
        <v>4.5</v>
      </c>
      <c r="I128" s="44">
        <v>14.5</v>
      </c>
      <c r="J128" s="44">
        <v>100</v>
      </c>
      <c r="K128" s="45">
        <v>2719</v>
      </c>
    </row>
    <row r="129" spans="1:11" ht="15">
      <c r="A129" s="15"/>
      <c r="B129" s="16"/>
      <c r="C129" s="11"/>
      <c r="D129" s="7" t="s">
        <v>27</v>
      </c>
      <c r="E129" s="43" t="s">
        <v>61</v>
      </c>
      <c r="F129" s="44">
        <v>250</v>
      </c>
      <c r="G129" s="44">
        <v>2.7</v>
      </c>
      <c r="H129" s="44">
        <v>2.5</v>
      </c>
      <c r="I129" s="44">
        <v>18.8</v>
      </c>
      <c r="J129" s="44">
        <v>112</v>
      </c>
      <c r="K129" s="45">
        <v>140</v>
      </c>
    </row>
    <row r="130" spans="1:11" ht="15">
      <c r="A130" s="15"/>
      <c r="B130" s="16"/>
      <c r="C130" s="11"/>
      <c r="D130" s="7" t="s">
        <v>28</v>
      </c>
      <c r="E130" s="43" t="s">
        <v>62</v>
      </c>
      <c r="F130" s="44">
        <v>150</v>
      </c>
      <c r="G130" s="44">
        <v>36</v>
      </c>
      <c r="H130" s="44">
        <v>17.399999999999999</v>
      </c>
      <c r="I130" s="44">
        <v>2.6</v>
      </c>
      <c r="J130" s="44">
        <v>224</v>
      </c>
      <c r="K130" s="45">
        <v>371</v>
      </c>
    </row>
    <row r="131" spans="1:11" ht="15">
      <c r="A131" s="15"/>
      <c r="B131" s="16"/>
      <c r="C131" s="11"/>
      <c r="D131" s="7" t="s">
        <v>29</v>
      </c>
      <c r="E131" s="43" t="s">
        <v>63</v>
      </c>
      <c r="F131" s="44">
        <v>100</v>
      </c>
      <c r="G131" s="44">
        <v>4.4000000000000004</v>
      </c>
      <c r="H131" s="44">
        <v>4.3</v>
      </c>
      <c r="I131" s="44">
        <v>45.2</v>
      </c>
      <c r="J131" s="44">
        <v>210</v>
      </c>
      <c r="K131" s="45">
        <v>378</v>
      </c>
    </row>
    <row r="132" spans="1:11" ht="1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0.1</v>
      </c>
      <c r="H132" s="44">
        <v>0.03</v>
      </c>
      <c r="I132" s="44">
        <v>9.9</v>
      </c>
      <c r="J132" s="44">
        <v>35</v>
      </c>
      <c r="K132" s="45">
        <v>2348</v>
      </c>
    </row>
    <row r="133" spans="1:11" ht="15">
      <c r="A133" s="15"/>
      <c r="B133" s="16"/>
      <c r="C133" s="11"/>
      <c r="D133" s="7" t="s">
        <v>31</v>
      </c>
      <c r="E133" s="43" t="s">
        <v>38</v>
      </c>
      <c r="F133" s="44">
        <v>50</v>
      </c>
      <c r="G133" s="44">
        <v>3</v>
      </c>
      <c r="H133" s="44">
        <v>20</v>
      </c>
      <c r="I133" s="44">
        <v>1</v>
      </c>
      <c r="J133" s="44">
        <v>117</v>
      </c>
      <c r="K133" s="45">
        <v>769</v>
      </c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 t="s">
        <v>49</v>
      </c>
      <c r="F135" s="44">
        <v>200</v>
      </c>
      <c r="G135" s="44">
        <v>0.1</v>
      </c>
      <c r="H135" s="44">
        <v>0.1</v>
      </c>
      <c r="I135" s="44">
        <v>11.2</v>
      </c>
      <c r="J135" s="44">
        <v>45</v>
      </c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1050</v>
      </c>
      <c r="G137" s="44"/>
      <c r="H137" s="20">
        <f t="shared" ref="G137:J138" si="47">SUM(H128:H136)</f>
        <v>48.830000000000005</v>
      </c>
      <c r="I137" s="20">
        <f t="shared" si="47"/>
        <v>103.2</v>
      </c>
      <c r="J137" s="20">
        <f t="shared" si="47"/>
        <v>843</v>
      </c>
      <c r="K137" s="26"/>
    </row>
    <row r="138" spans="1:11" ht="15.75" thickBot="1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1050</v>
      </c>
      <c r="G138" s="20">
        <f t="shared" si="47"/>
        <v>46.300000000000004</v>
      </c>
      <c r="H138" s="33">
        <f t="shared" ref="H138" si="48">H127+H137</f>
        <v>48.830000000000005</v>
      </c>
      <c r="I138" s="33">
        <f t="shared" ref="I138" si="49">I127+I137</f>
        <v>103.2</v>
      </c>
      <c r="J138" s="33">
        <f t="shared" ref="J138" si="50">J127+J137</f>
        <v>843</v>
      </c>
      <c r="K138" s="33"/>
    </row>
    <row r="139" spans="1:11" ht="15.75" thickBot="1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33">
        <f t="shared" ref="G139" si="51">G128+G138</f>
        <v>47.300000000000004</v>
      </c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1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44"/>
      <c r="H146" s="20">
        <f t="shared" ref="G146:J147" si="52">SUM(H139:H145)</f>
        <v>0</v>
      </c>
      <c r="I146" s="20">
        <f t="shared" si="52"/>
        <v>0</v>
      </c>
      <c r="J146" s="20">
        <f t="shared" si="52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20">
        <f t="shared" si="52"/>
        <v>0</v>
      </c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 t="s">
        <v>65</v>
      </c>
      <c r="F148" s="44">
        <v>250</v>
      </c>
      <c r="G148" s="44">
        <v>4.8</v>
      </c>
      <c r="H148" s="44">
        <v>9.5</v>
      </c>
      <c r="I148" s="44">
        <v>18.600000000000001</v>
      </c>
      <c r="J148" s="44">
        <v>181</v>
      </c>
      <c r="K148" s="45">
        <v>133</v>
      </c>
    </row>
    <row r="149" spans="1:11" ht="15">
      <c r="A149" s="24"/>
      <c r="B149" s="16"/>
      <c r="C149" s="11"/>
      <c r="D149" s="7" t="s">
        <v>28</v>
      </c>
      <c r="E149" s="43" t="s">
        <v>66</v>
      </c>
      <c r="F149" s="44">
        <v>150</v>
      </c>
      <c r="G149" s="44">
        <v>8.8000000000000007</v>
      </c>
      <c r="H149" s="44">
        <v>3</v>
      </c>
      <c r="I149" s="44">
        <v>3.3</v>
      </c>
      <c r="J149" s="44">
        <v>248</v>
      </c>
      <c r="K149" s="45">
        <v>227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42</v>
      </c>
      <c r="F151" s="44">
        <v>200</v>
      </c>
      <c r="G151" s="44">
        <v>0.2</v>
      </c>
      <c r="H151" s="44">
        <v>0</v>
      </c>
      <c r="I151" s="44">
        <v>10.199999999999999</v>
      </c>
      <c r="J151" s="44">
        <v>41</v>
      </c>
      <c r="K151" s="45">
        <v>648</v>
      </c>
    </row>
    <row r="152" spans="1:11" ht="15">
      <c r="A152" s="24"/>
      <c r="B152" s="16"/>
      <c r="C152" s="11"/>
      <c r="D152" s="7" t="s">
        <v>31</v>
      </c>
      <c r="E152" s="43" t="s">
        <v>38</v>
      </c>
      <c r="F152" s="44">
        <v>50</v>
      </c>
      <c r="G152" s="44">
        <v>3</v>
      </c>
      <c r="H152" s="44">
        <v>20</v>
      </c>
      <c r="I152" s="44">
        <v>1</v>
      </c>
      <c r="J152" s="44">
        <v>117</v>
      </c>
      <c r="K152" s="45">
        <v>769</v>
      </c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 t="s">
        <v>39</v>
      </c>
      <c r="F154" s="44">
        <v>100</v>
      </c>
      <c r="G154" s="44">
        <v>0</v>
      </c>
      <c r="H154" s="44">
        <v>0</v>
      </c>
      <c r="I154" s="44">
        <v>0</v>
      </c>
      <c r="J154" s="44">
        <v>95</v>
      </c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750</v>
      </c>
      <c r="G156" s="44"/>
      <c r="H156" s="20">
        <f t="shared" ref="G156:J157" si="53">SUM(H147:H155)</f>
        <v>32.5</v>
      </c>
      <c r="I156" s="20">
        <f t="shared" si="53"/>
        <v>33.1</v>
      </c>
      <c r="J156" s="20">
        <f t="shared" si="53"/>
        <v>682</v>
      </c>
      <c r="K156" s="26"/>
    </row>
    <row r="157" spans="1:11" ht="15.75" thickBot="1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750</v>
      </c>
      <c r="G157" s="20">
        <f t="shared" si="53"/>
        <v>16.8</v>
      </c>
      <c r="H157" s="33">
        <f t="shared" ref="H157" si="54">H146+H156</f>
        <v>32.5</v>
      </c>
      <c r="I157" s="33">
        <f t="shared" ref="I157" si="55">I146+I156</f>
        <v>33.1</v>
      </c>
      <c r="J157" s="33">
        <f t="shared" ref="J157" si="56">J146+J156</f>
        <v>682</v>
      </c>
      <c r="K157" s="33"/>
    </row>
    <row r="158" spans="1:11" ht="15.75" thickBot="1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33">
        <f t="shared" ref="G158" si="57">G147+G157</f>
        <v>16.8</v>
      </c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1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44"/>
      <c r="H165" s="20">
        <f t="shared" ref="G165:J166" si="58">SUM(H158:H164)</f>
        <v>0</v>
      </c>
      <c r="I165" s="20">
        <f t="shared" si="58"/>
        <v>0</v>
      </c>
      <c r="J165" s="20">
        <f t="shared" si="58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20">
        <f t="shared" si="58"/>
        <v>0</v>
      </c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 t="s">
        <v>67</v>
      </c>
      <c r="F167" s="44">
        <v>250</v>
      </c>
      <c r="G167" s="44">
        <v>2.8</v>
      </c>
      <c r="H167" s="44">
        <v>2.8</v>
      </c>
      <c r="I167" s="44">
        <v>17.8</v>
      </c>
      <c r="J167" s="44">
        <v>110</v>
      </c>
      <c r="K167" s="45">
        <v>148</v>
      </c>
    </row>
    <row r="168" spans="1:11" ht="15">
      <c r="A168" s="24"/>
      <c r="B168" s="16"/>
      <c r="C168" s="11"/>
      <c r="D168" s="7" t="s">
        <v>28</v>
      </c>
      <c r="E168" s="43" t="s">
        <v>68</v>
      </c>
      <c r="F168" s="44">
        <v>95</v>
      </c>
      <c r="G168" s="44">
        <v>21.29</v>
      </c>
      <c r="H168" s="44">
        <v>23.78</v>
      </c>
      <c r="I168" s="44">
        <v>21.79</v>
      </c>
      <c r="J168" s="44">
        <v>387.74360000000001</v>
      </c>
      <c r="K168" s="45">
        <v>259</v>
      </c>
    </row>
    <row r="169" spans="1:11" ht="15">
      <c r="A169" s="24"/>
      <c r="B169" s="16"/>
      <c r="C169" s="11"/>
      <c r="D169" s="7" t="s">
        <v>29</v>
      </c>
      <c r="E169" s="43" t="s">
        <v>69</v>
      </c>
      <c r="F169" s="44">
        <v>100</v>
      </c>
      <c r="G169" s="44">
        <v>1.74</v>
      </c>
      <c r="H169" s="44">
        <v>1.68</v>
      </c>
      <c r="I169" s="44">
        <v>10.39</v>
      </c>
      <c r="J169" s="44">
        <v>63.5</v>
      </c>
      <c r="K169" s="45">
        <v>436</v>
      </c>
    </row>
    <row r="170" spans="1:11" ht="15">
      <c r="A170" s="24"/>
      <c r="B170" s="16"/>
      <c r="C170" s="11"/>
      <c r="D170" s="7" t="s">
        <v>30</v>
      </c>
      <c r="E170" s="43" t="s">
        <v>55</v>
      </c>
      <c r="F170" s="44">
        <v>200</v>
      </c>
      <c r="G170" s="44">
        <v>0</v>
      </c>
      <c r="H170" s="44">
        <v>0</v>
      </c>
      <c r="I170" s="44">
        <v>15</v>
      </c>
      <c r="J170" s="44">
        <v>140</v>
      </c>
      <c r="K170" s="45">
        <v>693</v>
      </c>
    </row>
    <row r="171" spans="1:11" ht="15">
      <c r="A171" s="24"/>
      <c r="B171" s="16"/>
      <c r="C171" s="11"/>
      <c r="D171" s="7" t="s">
        <v>31</v>
      </c>
      <c r="E171" s="43" t="s">
        <v>38</v>
      </c>
      <c r="F171" s="44">
        <v>50</v>
      </c>
      <c r="G171" s="44">
        <v>3</v>
      </c>
      <c r="H171" s="44">
        <v>20</v>
      </c>
      <c r="I171" s="44">
        <v>1</v>
      </c>
      <c r="J171" s="44">
        <v>117</v>
      </c>
      <c r="K171" s="45">
        <v>769</v>
      </c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 t="s">
        <v>56</v>
      </c>
      <c r="F173" s="44">
        <v>125</v>
      </c>
      <c r="G173" s="44">
        <v>7.3</v>
      </c>
      <c r="H173" s="44">
        <v>3</v>
      </c>
      <c r="I173" s="44">
        <v>12.29</v>
      </c>
      <c r="J173" s="44">
        <v>106</v>
      </c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820</v>
      </c>
      <c r="G175" s="44"/>
      <c r="H175" s="20">
        <f t="shared" ref="G175:J176" si="59">SUM(H166:H174)</f>
        <v>51.260000000000005</v>
      </c>
      <c r="I175" s="20">
        <f t="shared" si="59"/>
        <v>78.27000000000001</v>
      </c>
      <c r="J175" s="20">
        <f t="shared" si="59"/>
        <v>924.24360000000001</v>
      </c>
      <c r="K175" s="26"/>
    </row>
    <row r="176" spans="1:11" ht="15.75" thickBot="1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820</v>
      </c>
      <c r="G176" s="20">
        <f t="shared" si="59"/>
        <v>36.129999999999995</v>
      </c>
      <c r="H176" s="33">
        <f t="shared" ref="H176" si="60">H165+H175</f>
        <v>51.260000000000005</v>
      </c>
      <c r="I176" s="33">
        <f t="shared" ref="I176" si="61">I165+I175</f>
        <v>78.27000000000001</v>
      </c>
      <c r="J176" s="33">
        <f t="shared" ref="J176" si="62">J165+J175</f>
        <v>924.24360000000001</v>
      </c>
      <c r="K176" s="33"/>
    </row>
    <row r="177" spans="1:11" ht="15.75" thickBot="1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33">
        <f t="shared" ref="G177" si="63">G166+G176</f>
        <v>36.129999999999995</v>
      </c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1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44"/>
      <c r="H184" s="20">
        <f t="shared" ref="G184:J185" si="64">SUM(H177:H183)</f>
        <v>0</v>
      </c>
      <c r="I184" s="20">
        <f t="shared" si="64"/>
        <v>0</v>
      </c>
      <c r="J184" s="20">
        <f t="shared" si="64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40</v>
      </c>
      <c r="F185" s="44">
        <v>100</v>
      </c>
      <c r="G185" s="20">
        <v>2.2000000000000002</v>
      </c>
      <c r="H185" s="44">
        <v>4.5</v>
      </c>
      <c r="I185" s="44">
        <v>10.5</v>
      </c>
      <c r="J185" s="44">
        <v>91</v>
      </c>
      <c r="K185" s="45">
        <v>25</v>
      </c>
    </row>
    <row r="186" spans="1:11" ht="15">
      <c r="A186" s="24"/>
      <c r="B186" s="16"/>
      <c r="C186" s="11"/>
      <c r="D186" s="7" t="s">
        <v>27</v>
      </c>
      <c r="E186" s="43" t="s">
        <v>77</v>
      </c>
      <c r="F186" s="44">
        <v>250</v>
      </c>
      <c r="G186" s="44">
        <v>6.64</v>
      </c>
      <c r="H186" s="44">
        <v>5.18</v>
      </c>
      <c r="I186" s="44">
        <v>15.44</v>
      </c>
      <c r="J186" s="44">
        <v>139</v>
      </c>
      <c r="K186" s="45">
        <v>139</v>
      </c>
    </row>
    <row r="187" spans="1:11" ht="15">
      <c r="A187" s="24"/>
      <c r="B187" s="16"/>
      <c r="C187" s="11"/>
      <c r="D187" s="7" t="s">
        <v>28</v>
      </c>
      <c r="E187" s="43" t="s">
        <v>70</v>
      </c>
      <c r="F187" s="44">
        <v>95</v>
      </c>
      <c r="G187" s="44">
        <v>9.27</v>
      </c>
      <c r="H187" s="44">
        <v>16</v>
      </c>
      <c r="I187" s="44">
        <v>6</v>
      </c>
      <c r="J187" s="44">
        <v>213</v>
      </c>
      <c r="K187" s="45">
        <v>163</v>
      </c>
    </row>
    <row r="188" spans="1:11" ht="15">
      <c r="A188" s="24"/>
      <c r="B188" s="16"/>
      <c r="C188" s="11"/>
      <c r="D188" s="7" t="s">
        <v>29</v>
      </c>
      <c r="E188" s="43" t="s">
        <v>71</v>
      </c>
      <c r="F188" s="44">
        <v>100</v>
      </c>
      <c r="G188" s="44">
        <v>10</v>
      </c>
      <c r="H188" s="44">
        <v>5.58</v>
      </c>
      <c r="I188" s="44">
        <v>30</v>
      </c>
      <c r="J188" s="44">
        <v>185.26</v>
      </c>
      <c r="K188" s="45">
        <v>2304</v>
      </c>
    </row>
    <row r="189" spans="1:11" ht="15">
      <c r="A189" s="24"/>
      <c r="B189" s="16"/>
      <c r="C189" s="11"/>
      <c r="D189" s="7" t="s">
        <v>30</v>
      </c>
      <c r="E189" s="43" t="s">
        <v>48</v>
      </c>
      <c r="F189" s="44">
        <v>200</v>
      </c>
      <c r="G189" s="44">
        <v>3.76</v>
      </c>
      <c r="H189" s="44">
        <v>0.04</v>
      </c>
      <c r="I189" s="44">
        <v>10.199999999999999</v>
      </c>
      <c r="J189" s="44">
        <v>41</v>
      </c>
      <c r="K189" s="45">
        <v>686</v>
      </c>
    </row>
    <row r="190" spans="1:11" ht="15">
      <c r="A190" s="24"/>
      <c r="B190" s="16"/>
      <c r="C190" s="11"/>
      <c r="D190" s="7" t="s">
        <v>31</v>
      </c>
      <c r="E190" s="43" t="s">
        <v>38</v>
      </c>
      <c r="F190" s="44">
        <v>50</v>
      </c>
      <c r="G190" s="44">
        <v>3</v>
      </c>
      <c r="H190" s="44">
        <v>20</v>
      </c>
      <c r="I190" s="44">
        <v>1</v>
      </c>
      <c r="J190" s="44">
        <v>117</v>
      </c>
      <c r="K190" s="45">
        <v>769</v>
      </c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 t="s">
        <v>39</v>
      </c>
      <c r="F192" s="44">
        <v>100</v>
      </c>
      <c r="G192" s="44">
        <v>0.9</v>
      </c>
      <c r="H192" s="44">
        <v>0.2</v>
      </c>
      <c r="I192" s="44">
        <v>8.1</v>
      </c>
      <c r="J192" s="44">
        <v>75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895</v>
      </c>
      <c r="G194" s="44"/>
      <c r="H194" s="20">
        <f t="shared" ref="G194:J195" si="65">SUM(H185:H193)</f>
        <v>51.5</v>
      </c>
      <c r="I194" s="20">
        <f t="shared" si="65"/>
        <v>81.239999999999995</v>
      </c>
      <c r="J194" s="20">
        <f t="shared" si="65"/>
        <v>861.26</v>
      </c>
      <c r="K194" s="26"/>
    </row>
    <row r="195" spans="1:11" ht="15.75" thickBot="1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895</v>
      </c>
      <c r="G195" s="20">
        <f t="shared" si="65"/>
        <v>33.57</v>
      </c>
      <c r="H195" s="33">
        <f t="shared" ref="H195" si="66">H184+H194</f>
        <v>51.5</v>
      </c>
      <c r="I195" s="33">
        <f t="shared" ref="I195" si="67">I184+I194</f>
        <v>81.239999999999995</v>
      </c>
      <c r="J195" s="33">
        <f t="shared" ref="J195" si="68">J184+J194</f>
        <v>861.26</v>
      </c>
      <c r="K195" s="33"/>
    </row>
    <row r="196" spans="1:11" ht="13.5" thickBot="1">
      <c r="A196" s="28"/>
      <c r="B196" s="29"/>
      <c r="C196" s="60" t="s">
        <v>5</v>
      </c>
      <c r="D196" s="60"/>
      <c r="E196" s="60"/>
      <c r="F196" s="35">
        <f>(F24+F43+F62+F81+F100+F119+F138+F157+F176+F195)/(IF(F24=0,0,1)+IF(F43=0,0,1)+IF(F62=0,0,1)+IF(F81=0,0,1)+IF(F100=0,0,1)+IF(F119=0,0,1)+IF(F138=0,0,1)+IF(F157=0,0,1)+IF(F176=0,0,1)+IF(F195=0,0,1))</f>
        <v>880.55555555555554</v>
      </c>
      <c r="G196" s="33">
        <f t="shared" ref="G196" si="69">G185+G195</f>
        <v>35.770000000000003</v>
      </c>
      <c r="H196" s="35">
        <f t="shared" ref="G196:J197" si="70">(H24+H43+H62+H81+H100+H119+H138+H157+H176+H195)/(IF(H24=0,0,1)+IF(H43=0,0,1)+IF(H62=0,0,1)+IF(H81=0,0,1)+IF(H100=0,0,1)+IF(H119=0,0,1)+IF(H138=0,0,1)+IF(H157=0,0,1)+IF(H176=0,0,1)+IF(H195=0,0,1))</f>
        <v>49.167777777777779</v>
      </c>
      <c r="I196" s="35">
        <f t="shared" si="70"/>
        <v>77.290000000000006</v>
      </c>
      <c r="J196" s="35">
        <f t="shared" si="70"/>
        <v>871.94484444444447</v>
      </c>
      <c r="K196" s="35"/>
    </row>
    <row r="197" spans="1:11" ht="13.5" thickBot="1">
      <c r="G197" s="35">
        <f t="shared" si="70"/>
        <v>34.911111111111111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2024-04-11T14:56:36Z</dcterms:modified>
</cp:coreProperties>
</file>